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D10E7CFE-9889-419F-BEA6-614A4C8A2B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<sst xmlns="http://schemas.openxmlformats.org/spreadsheetml/2006/main" count="62" uniqueCount="53">
  <si>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</si>
  <si>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</si>
  <si>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</si>
  <si>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</si>
  <si>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</si>
  <si>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</si>
  <si>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</si>
  <si>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</si>
  <si>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</si>
  <si>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</si>
  <si>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</si>
  <si>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</si>
  <si>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</si>
  <si>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</si>
  <si>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</si>
  <si>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</si>
  <si>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</si>
  <si>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</si>
  <si>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</si>
  <si>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</si>
  <si>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</si>
  <si>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</si>
  <si>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</si>
  <si>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</si>
  <si>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</si>
  <si>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</si>
  <si>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</si>
  <si>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</si>
  <si>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</si>
  <si>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</si>
  <si>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</si>
  <si>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</si>
  <si>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</si>
  <si>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</si>
  <si>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</si>
  <si>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</si>
  <si>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</si>
  <si>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</si>
  <si>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</si>
  <si>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</si>
  <si>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</si>
  <si>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</si>
  <si>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</si>
  <si>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</si>
  <si>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</si>
  <si>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</si>
  <si>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</si>
  <si>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</si>
  <si>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</si>
  <si>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</si>
  <si>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</si>
  <si>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DE AGUA POTABLE Y ALCANTARILLADO DE COMONFORT, GTO.
ESTADO DE FLUJOS DE EFECTIVO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</si>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</sst>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0" borderId="0" xfId="0" applyFont="1" applyAlignment="1">
      <alignment vertical="center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4</xdr:col>
      <xdr:colOff>85724</xdr:colOff>
      <xdr:row>70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09550" y="98869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showGridLines="0" tabSelected="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24511388.100000001</v>
      </c>
      <c r="E5" s="14">
        <f>SUM(E6:E15)</f>
        <v>25551719.689999998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110126.14</v>
      </c>
      <c r="E10" s="17">
        <v>42352.08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23579732.460000001</v>
      </c>
      <c r="E12" s="17">
        <v>24882884.289999999</v>
      </c>
    </row>
    <row r="13" spans="1:5" ht="20.399999999999999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619319</v>
      </c>
      <c r="E14" s="17">
        <v>599197</v>
      </c>
    </row>
    <row r="15" spans="1:5" x14ac:dyDescent="0.2">
      <c r="A15" s="26" t="s">
        <v>48</v>
      </c>
      <c r="C15" s="15" t="s">
        <v>6</v>
      </c>
      <c r="D15" s="16">
        <v>202210.5</v>
      </c>
      <c r="E15" s="17">
        <v>27286.32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23044388.270000003</v>
      </c>
      <c r="E16" s="14">
        <f>SUM(E17:E32)</f>
        <v>22861189.619999997</v>
      </c>
    </row>
    <row r="17" spans="1:5" x14ac:dyDescent="0.2">
      <c r="A17" s="26">
        <v>5110</v>
      </c>
      <c r="C17" s="15" t="s">
        <v>8</v>
      </c>
      <c r="D17" s="16">
        <v>8590007.7100000009</v>
      </c>
      <c r="E17" s="17">
        <v>9218932.5399999991</v>
      </c>
    </row>
    <row r="18" spans="1:5" x14ac:dyDescent="0.2">
      <c r="A18" s="26">
        <v>5120</v>
      </c>
      <c r="C18" s="15" t="s">
        <v>9</v>
      </c>
      <c r="D18" s="16">
        <v>1996449.57</v>
      </c>
      <c r="E18" s="17">
        <v>2227046.38</v>
      </c>
    </row>
    <row r="19" spans="1:5" x14ac:dyDescent="0.2">
      <c r="A19" s="26">
        <v>5130</v>
      </c>
      <c r="C19" s="15" t="s">
        <v>10</v>
      </c>
      <c r="D19" s="16">
        <v>12398208.529999999</v>
      </c>
      <c r="E19" s="17">
        <v>11356815.130000001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59722.46</v>
      </c>
      <c r="E24" s="17">
        <v>58395.57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1466999.8299999982</v>
      </c>
      <c r="E33" s="14">
        <f>E5-E16</f>
        <v>2690530.0700000003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377836.98</v>
      </c>
      <c r="E40" s="14">
        <f>SUM(E41:E43)</f>
        <v>23119.85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23119.85</v>
      </c>
    </row>
    <row r="42" spans="1:5" x14ac:dyDescent="0.2">
      <c r="A42" s="26" t="s">
        <v>50</v>
      </c>
      <c r="C42" s="15" t="s">
        <v>27</v>
      </c>
      <c r="D42" s="16">
        <v>377836.98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-377836.98</v>
      </c>
      <c r="E44" s="14">
        <f>E36-E40</f>
        <v>-23119.85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1021784.06</v>
      </c>
      <c r="E47" s="14">
        <f>SUM(E48+E51)</f>
        <v>-683317.35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8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8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8" x14ac:dyDescent="0.2">
      <c r="A51" s="4"/>
      <c r="C51" s="15" t="s">
        <v>35</v>
      </c>
      <c r="D51" s="16">
        <v>1021784.06</v>
      </c>
      <c r="E51" s="17">
        <v>-683317.35</v>
      </c>
    </row>
    <row r="52" spans="1:8" x14ac:dyDescent="0.2">
      <c r="A52" s="4"/>
      <c r="B52" s="11" t="s">
        <v>7</v>
      </c>
      <c r="C52" s="12"/>
      <c r="D52" s="13">
        <f>SUM(D53+D56)</f>
        <v>2663572.84</v>
      </c>
      <c r="E52" s="14">
        <f>SUM(E53+E56)</f>
        <v>1843785.16</v>
      </c>
    </row>
    <row r="53" spans="1:8" x14ac:dyDescent="0.2">
      <c r="A53" s="4"/>
      <c r="C53" s="15" t="s">
        <v>36</v>
      </c>
      <c r="D53" s="16">
        <f>SUM(D54:D55)</f>
        <v>300000</v>
      </c>
      <c r="E53" s="17">
        <f>SUM(E54:E55)</f>
        <v>0</v>
      </c>
    </row>
    <row r="54" spans="1:8" x14ac:dyDescent="0.2">
      <c r="A54" s="4"/>
      <c r="C54" s="21" t="s">
        <v>33</v>
      </c>
      <c r="D54" s="16">
        <v>300000</v>
      </c>
      <c r="E54" s="17">
        <v>0</v>
      </c>
    </row>
    <row r="55" spans="1:8" x14ac:dyDescent="0.2">
      <c r="A55" s="4"/>
      <c r="C55" s="21" t="s">
        <v>34</v>
      </c>
      <c r="D55" s="16">
        <v>0</v>
      </c>
      <c r="E55" s="17">
        <v>0</v>
      </c>
    </row>
    <row r="56" spans="1:8" x14ac:dyDescent="0.2">
      <c r="A56" s="4"/>
      <c r="C56" s="15" t="s">
        <v>37</v>
      </c>
      <c r="D56" s="16">
        <v>2363572.84</v>
      </c>
      <c r="E56" s="17">
        <v>1843785.16</v>
      </c>
    </row>
    <row r="57" spans="1:8" x14ac:dyDescent="0.2">
      <c r="A57" s="18" t="s">
        <v>38</v>
      </c>
      <c r="C57" s="19"/>
      <c r="D57" s="13">
        <f>D47-D52</f>
        <v>-1641788.7799999998</v>
      </c>
      <c r="E57" s="14">
        <f>E47-E52</f>
        <v>-2527102.5099999998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-552625.93000000156</v>
      </c>
      <c r="E59" s="14">
        <f>E57+E44+E33</f>
        <v>140307.71000000043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599484.68999999994</v>
      </c>
      <c r="E61" s="14">
        <v>459176.98</v>
      </c>
    </row>
    <row r="62" spans="1:8" x14ac:dyDescent="0.2">
      <c r="A62" s="18" t="s">
        <v>41</v>
      </c>
      <c r="C62" s="19"/>
      <c r="D62" s="13">
        <v>46858.76</v>
      </c>
      <c r="E62" s="14">
        <v>599484.68999999994</v>
      </c>
    </row>
    <row r="63" spans="1:8" x14ac:dyDescent="0.2">
      <c r="A63" s="22"/>
      <c r="B63" s="23"/>
      <c r="C63" s="24"/>
      <c r="D63" s="24"/>
      <c r="E63" s="25"/>
    </row>
    <row r="64" spans="1:8" x14ac:dyDescent="0.2">
      <c r="C64" s="27" t="s">
        <v>52</v>
      </c>
      <c r="D64" s="28"/>
      <c r="E64" s="29"/>
      <c r="F64" s="29"/>
      <c r="G64" s="29"/>
      <c r="H64" s="29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revision/>
  <dcterms:created xsi:type="dcterms:W3CDTF">2012-12-11T20:31:36Z</dcterms:created>
  <dcterms:modified xsi:type="dcterms:W3CDTF">2021-02-22T15:38:45Z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